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700" activeTab="0"/>
  </bookViews>
  <sheets>
    <sheet name="2К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<sst xmlns="http://schemas.openxmlformats.org/spreadsheetml/2006/main" count="46" uniqueCount="41">
  <si>
    <t>Содержимое пакета</t>
  </si>
  <si>
    <t>для дебютантов 
проекта</t>
  </si>
  <si>
    <t>для регулярных
участников проекта,
победителей региональных
и межрегиональных
соревнований</t>
  </si>
  <si>
    <t>для организаторов
турниров в районах,
городах,
регионах</t>
  </si>
  <si>
    <t>для регулярных
участников проекта</t>
  </si>
  <si>
    <t>Экипировка на выбор из предложенного списка, но не менее пяти позиций</t>
  </si>
  <si>
    <t>Сумма</t>
  </si>
  <si>
    <t>Комплекты экипировки для мини-футбола</t>
  </si>
  <si>
    <t>Цена еденицы продукции (руб)</t>
  </si>
  <si>
    <t>Сумма (руб)</t>
  </si>
  <si>
    <t>Итого сумма</t>
  </si>
  <si>
    <t>№ пп</t>
  </si>
  <si>
    <t>Мячи для мини-футбола, арт.127061</t>
  </si>
  <si>
    <t>Манишки (два цвета), арт. 2K-PV-120703</t>
  </si>
  <si>
    <t>Макет поля магнитный, арт. 2K-CB-128501</t>
  </si>
  <si>
    <t>Форма игровая (футболка, шорты), арт. 2K-SST-120140</t>
  </si>
  <si>
    <t>Форма вратарская (свитер, брюки), арт. 2K-GKJ-120415, арт. 2K-GKP-120616</t>
  </si>
  <si>
    <t>Гетры футбольные, арт. 120318</t>
  </si>
  <si>
    <t>Костюм тренировочный, арт. 2K-TRS-121520</t>
  </si>
  <si>
    <t>Костюм для тренера, арт. 2K-PS-121049</t>
  </si>
  <si>
    <t>Комплект бутылочек, арт.2K-WB-127902A, арт. 2K-BC-126309</t>
  </si>
  <si>
    <t>Насос, арт.127505</t>
  </si>
  <si>
    <t xml:space="preserve">Набор конусов, арт. 127805 </t>
  </si>
  <si>
    <t>Сумка медецинская, арт. 128116</t>
  </si>
  <si>
    <t xml:space="preserve">Специальное предложение для участников общероссийского проекта "Мини-футбол - в школу", направленное на развитие общероссийского проекта </t>
  </si>
  <si>
    <t>Специальное предложение для участников проекта с учетом доставки до обл. центра</t>
  </si>
  <si>
    <t>ПРИМЕЧАНИЕ: в заявке необходимо указать заказываемый пакет, с указание цвета формы. Если Вы сформировли пакет "Заказной", то необходимо приложить заполненную талицу заказа.</t>
  </si>
  <si>
    <t>Если к пакету добавляется дополнительная продукция то также необходимо приложить заполненную таблицу заказа.</t>
  </si>
  <si>
    <t>Свисток судейский, арт. 2K-WS-129005 (БЕСПЛАТНО)</t>
  </si>
  <si>
    <t>Блокнот судейский, арт. 128502 (БЕСПЛАТНО)</t>
  </si>
  <si>
    <t>Пакет 1  "Первые шаги"</t>
  </si>
  <si>
    <t>Пакет 2 "Движение вперед"</t>
  </si>
  <si>
    <t>Пакет 3 "Повышение мастерства"</t>
  </si>
  <si>
    <t>Пакет 4        "Цель - победа"</t>
  </si>
  <si>
    <t>Пакет 5             "В спорте мелочей
не бывает"</t>
  </si>
  <si>
    <t>Пакет 6 "Заказной"</t>
  </si>
  <si>
    <t>Перчатки вратарские, арт. 2К-GG-124909</t>
  </si>
  <si>
    <t>Перчатки вратарские, арт. 2К-GG-124910</t>
  </si>
  <si>
    <t>Щитки футбольные , арт. 2К-SG-127315</t>
  </si>
  <si>
    <t>Щитки футбольные , арт. 2К-SG-127322</t>
  </si>
  <si>
    <t>Рюкзак арт. 2K-BG-128127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</si>
</sst>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&quot;р.&quot;"/>
    <numFmt numFmtId="169" formatCode="#,##0_р_."/>
    <numFmt numFmtId="170" formatCode="#,##0.0_р_."/>
    <numFmt numFmtId="171" formatCode="#,##0.00_р_."/>
  </numFmts>
  <fonts count="24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24" borderId="10" xfId="52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169" fontId="0" fillId="0" borderId="10" xfId="0" applyNumberFormat="1" applyBorder="1" applyAlignment="1">
      <alignment vertical="center" wrapText="1"/>
    </xf>
    <xf numFmtId="169" fontId="19" fillId="24" borderId="10" xfId="52" applyNumberFormat="1" applyFont="1" applyFill="1" applyBorder="1" applyAlignment="1">
      <alignment vertical="center" wrapText="1"/>
      <protection/>
    </xf>
    <xf numFmtId="169" fontId="23" fillId="25" borderId="10" xfId="0" applyNumberFormat="1" applyFont="1" applyFill="1" applyBorder="1" applyAlignment="1">
      <alignment horizontal="center" vertical="center" wrapText="1"/>
    </xf>
    <xf numFmtId="169" fontId="23" fillId="25" borderId="10" xfId="0" applyNumberFormat="1" applyFont="1" applyFill="1" applyBorder="1" applyAlignment="1">
      <alignment horizontal="right" vertical="center" wrapText="1"/>
    </xf>
    <xf numFmtId="0" fontId="20" fillId="25" borderId="11" xfId="52" applyFont="1" applyFill="1" applyBorder="1" applyAlignment="1">
      <alignment horizontal="center" vertical="center" wrapText="1"/>
      <protection/>
    </xf>
    <xf numFmtId="169" fontId="0" fillId="25" borderId="10" xfId="0" applyNumberFormat="1" applyFill="1" applyBorder="1" applyAlignment="1">
      <alignment horizontal="center" vertical="center" wrapText="1"/>
    </xf>
    <xf numFmtId="169" fontId="0" fillId="25" borderId="10" xfId="0" applyNumberFormat="1" applyFill="1" applyBorder="1" applyAlignment="1">
      <alignment horizontal="right" vertical="center" wrapText="1"/>
    </xf>
    <xf numFmtId="0" fontId="20" fillId="26" borderId="11" xfId="52" applyFont="1" applyFill="1" applyBorder="1" applyAlignment="1">
      <alignment horizontal="center" vertical="center" wrapText="1"/>
      <protection/>
    </xf>
    <xf numFmtId="169" fontId="0" fillId="26" borderId="10" xfId="0" applyNumberFormat="1" applyFill="1" applyBorder="1" applyAlignment="1">
      <alignment horizontal="center" vertical="center" wrapText="1"/>
    </xf>
    <xf numFmtId="169" fontId="0" fillId="26" borderId="10" xfId="0" applyNumberFormat="1" applyFill="1" applyBorder="1" applyAlignment="1">
      <alignment horizontal="right" vertical="center" wrapText="1"/>
    </xf>
    <xf numFmtId="169" fontId="23" fillId="26" borderId="10" xfId="0" applyNumberFormat="1" applyFont="1" applyFill="1" applyBorder="1" applyAlignment="1">
      <alignment horizontal="center" vertical="center" wrapText="1"/>
    </xf>
    <xf numFmtId="169" fontId="23" fillId="26" borderId="10" xfId="0" applyNumberFormat="1" applyFont="1" applyFill="1" applyBorder="1" applyAlignment="1">
      <alignment horizontal="right" vertical="center" wrapText="1"/>
    </xf>
    <xf numFmtId="0" fontId="20" fillId="27" borderId="11" xfId="52" applyFont="1" applyFill="1" applyBorder="1" applyAlignment="1">
      <alignment horizontal="center" vertical="center" wrapText="1"/>
      <protection/>
    </xf>
    <xf numFmtId="169" fontId="0" fillId="27" borderId="10" xfId="0" applyNumberFormat="1" applyFill="1" applyBorder="1" applyAlignment="1">
      <alignment horizontal="center" vertical="center" wrapText="1"/>
    </xf>
    <xf numFmtId="169" fontId="0" fillId="27" borderId="10" xfId="0" applyNumberFormat="1" applyFill="1" applyBorder="1" applyAlignment="1">
      <alignment horizontal="right" vertical="center" wrapText="1"/>
    </xf>
    <xf numFmtId="169" fontId="23" fillId="27" borderId="10" xfId="0" applyNumberFormat="1" applyFont="1" applyFill="1" applyBorder="1" applyAlignment="1">
      <alignment horizontal="center" vertical="center" wrapText="1"/>
    </xf>
    <xf numFmtId="169" fontId="23" fillId="27" borderId="10" xfId="0" applyNumberFormat="1" applyFont="1" applyFill="1" applyBorder="1" applyAlignment="1">
      <alignment horizontal="right" vertical="center" wrapText="1"/>
    </xf>
    <xf numFmtId="0" fontId="20" fillId="28" borderId="11" xfId="52" applyFont="1" applyFill="1" applyBorder="1" applyAlignment="1">
      <alignment horizontal="center" vertical="center" wrapText="1"/>
      <protection/>
    </xf>
    <xf numFmtId="169" fontId="0" fillId="28" borderId="10" xfId="0" applyNumberFormat="1" applyFill="1" applyBorder="1" applyAlignment="1">
      <alignment horizontal="center" vertical="center" wrapText="1"/>
    </xf>
    <xf numFmtId="169" fontId="0" fillId="28" borderId="10" xfId="0" applyNumberFormat="1" applyFill="1" applyBorder="1" applyAlignment="1">
      <alignment horizontal="right" vertical="center" wrapText="1"/>
    </xf>
    <xf numFmtId="169" fontId="23" fillId="28" borderId="10" xfId="0" applyNumberFormat="1" applyFont="1" applyFill="1" applyBorder="1" applyAlignment="1">
      <alignment horizontal="center" vertical="center" wrapText="1"/>
    </xf>
    <xf numFmtId="169" fontId="23" fillId="28" borderId="10" xfId="0" applyNumberFormat="1" applyFont="1" applyFill="1" applyBorder="1" applyAlignment="1">
      <alignment horizontal="right" vertical="center" wrapText="1"/>
    </xf>
    <xf numFmtId="0" fontId="20" fillId="29" borderId="11" xfId="52" applyFont="1" applyFill="1" applyBorder="1" applyAlignment="1">
      <alignment horizontal="center" vertical="center" wrapText="1"/>
      <protection/>
    </xf>
    <xf numFmtId="169" fontId="0" fillId="29" borderId="10" xfId="0" applyNumberFormat="1" applyFill="1" applyBorder="1" applyAlignment="1">
      <alignment horizontal="center" vertical="center" wrapText="1"/>
    </xf>
    <xf numFmtId="169" fontId="0" fillId="29" borderId="10" xfId="0" applyNumberFormat="1" applyFill="1" applyBorder="1" applyAlignment="1">
      <alignment horizontal="right" vertical="center" wrapText="1"/>
    </xf>
    <xf numFmtId="169" fontId="23" fillId="29" borderId="10" xfId="0" applyNumberFormat="1" applyFont="1" applyFill="1" applyBorder="1" applyAlignment="1">
      <alignment horizontal="center" vertical="center" wrapText="1"/>
    </xf>
    <xf numFmtId="169" fontId="23" fillId="29" borderId="10" xfId="0" applyNumberFormat="1" applyFont="1" applyFill="1" applyBorder="1" applyAlignment="1">
      <alignment horizontal="right" vertical="center" wrapText="1"/>
    </xf>
    <xf numFmtId="0" fontId="20" fillId="30" borderId="11" xfId="52" applyFont="1" applyFill="1" applyBorder="1" applyAlignment="1">
      <alignment horizontal="center" vertical="center" wrapText="1"/>
      <protection/>
    </xf>
    <xf numFmtId="169" fontId="0" fillId="30" borderId="10" xfId="0" applyNumberFormat="1" applyFill="1" applyBorder="1" applyAlignment="1">
      <alignment horizontal="center" vertical="center" wrapText="1"/>
    </xf>
    <xf numFmtId="169" fontId="0" fillId="30" borderId="10" xfId="0" applyNumberFormat="1" applyFill="1" applyBorder="1" applyAlignment="1">
      <alignment horizontal="right" vertical="center" wrapText="1"/>
    </xf>
    <xf numFmtId="169" fontId="23" fillId="30" borderId="10" xfId="0" applyNumberFormat="1" applyFont="1" applyFill="1" applyBorder="1" applyAlignment="1">
      <alignment horizontal="center" vertical="center" wrapText="1"/>
    </xf>
    <xf numFmtId="169" fontId="23" fillId="30" borderId="10" xfId="0" applyNumberFormat="1" applyFont="1" applyFill="1" applyBorder="1" applyAlignment="1">
      <alignment horizontal="right" vertical="center" wrapText="1"/>
    </xf>
    <xf numFmtId="169" fontId="19" fillId="31" borderId="10" xfId="52" applyNumberFormat="1" applyFont="1" applyFill="1" applyBorder="1" applyAlignment="1">
      <alignment vertical="center" wrapText="1"/>
      <protection/>
    </xf>
    <xf numFmtId="169" fontId="23" fillId="31" borderId="10" xfId="0" applyNumberFormat="1" applyFont="1" applyFill="1" applyBorder="1" applyAlignment="1">
      <alignment horizontal="center" vertical="center" wrapText="1"/>
    </xf>
    <xf numFmtId="169" fontId="23" fillId="31" borderId="10" xfId="0" applyNumberFormat="1" applyFont="1" applyFill="1" applyBorder="1" applyAlignment="1">
      <alignment horizontal="right" vertical="center" wrapText="1"/>
    </xf>
    <xf numFmtId="0" fontId="19" fillId="24" borderId="10" xfId="52" applyFont="1" applyFill="1" applyBorder="1" applyAlignment="1">
      <alignment horizontal="left" vertical="center" wrapText="1"/>
      <protection/>
    </xf>
    <xf numFmtId="0" fontId="6" fillId="24" borderId="10" xfId="52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9" fillId="25" borderId="12" xfId="52" applyFont="1" applyFill="1" applyBorder="1" applyAlignment="1">
      <alignment horizontal="center" vertical="center" wrapText="1"/>
      <protection/>
    </xf>
    <xf numFmtId="0" fontId="19" fillId="25" borderId="13" xfId="52" applyFont="1" applyFill="1" applyBorder="1" applyAlignment="1">
      <alignment horizontal="center" vertical="center" wrapText="1"/>
      <protection/>
    </xf>
    <xf numFmtId="0" fontId="19" fillId="26" borderId="12" xfId="52" applyFont="1" applyFill="1" applyBorder="1" applyAlignment="1">
      <alignment horizontal="center" vertical="center" wrapText="1"/>
      <protection/>
    </xf>
    <xf numFmtId="0" fontId="19" fillId="26" borderId="13" xfId="52" applyFont="1" applyFill="1" applyBorder="1" applyAlignment="1">
      <alignment horizontal="center" vertical="center" wrapText="1"/>
      <protection/>
    </xf>
    <xf numFmtId="0" fontId="19" fillId="27" borderId="12" xfId="52" applyFont="1" applyFill="1" applyBorder="1" applyAlignment="1">
      <alignment horizontal="center" vertical="center" wrapText="1"/>
      <protection/>
    </xf>
    <xf numFmtId="0" fontId="19" fillId="27" borderId="13" xfId="52" applyFont="1" applyFill="1" applyBorder="1" applyAlignment="1">
      <alignment horizontal="center" vertical="center" wrapText="1"/>
      <protection/>
    </xf>
    <xf numFmtId="0" fontId="19" fillId="28" borderId="12" xfId="52" applyFont="1" applyFill="1" applyBorder="1" applyAlignment="1">
      <alignment horizontal="center" vertical="center" wrapText="1"/>
      <protection/>
    </xf>
    <xf numFmtId="0" fontId="19" fillId="28" borderId="13" xfId="52" applyFont="1" applyFill="1" applyBorder="1" applyAlignment="1">
      <alignment horizontal="center" vertical="center" wrapText="1"/>
      <protection/>
    </xf>
    <xf numFmtId="0" fontId="19" fillId="29" borderId="12" xfId="52" applyFont="1" applyFill="1" applyBorder="1" applyAlignment="1">
      <alignment horizontal="center" vertical="center" wrapText="1"/>
      <protection/>
    </xf>
    <xf numFmtId="0" fontId="19" fillId="29" borderId="13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9" fillId="0" borderId="10" xfId="52" applyFont="1" applyBorder="1" applyAlignment="1">
      <alignment horizontal="center" vertical="center" wrapText="1"/>
      <protection/>
    </xf>
    <xf numFmtId="0" fontId="19" fillId="30" borderId="10" xfId="52" applyFont="1" applyFill="1" applyBorder="1" applyAlignment="1">
      <alignment horizontal="center" vertical="center" wrapText="1"/>
      <protection/>
    </xf>
    <xf numFmtId="0" fontId="19" fillId="24" borderId="12" xfId="52" applyFont="1" applyFill="1" applyBorder="1" applyAlignment="1">
      <alignment horizontal="left" vertical="center" wrapText="1"/>
      <protection/>
    </xf>
    <xf numFmtId="0" fontId="19" fillId="24" borderId="13" xfId="52" applyFont="1" applyFill="1" applyBorder="1" applyAlignment="1">
      <alignment horizontal="left" vertical="center" wrapText="1"/>
      <protection/>
    </xf>
    <xf numFmtId="0" fontId="19" fillId="31" borderId="12" xfId="52" applyFont="1" applyFill="1" applyBorder="1" applyAlignment="1">
      <alignment horizontal="left" vertical="center" wrapText="1"/>
      <protection/>
    </xf>
    <xf numFmtId="0" fontId="19" fillId="31" borderId="13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3">
      <selection activeCell="E22" sqref="E22"/>
    </sheetView>
  </sheetViews>
  <sheetFormatPr defaultColWidth="9.00390625" defaultRowHeight="12.75"/>
  <cols>
    <col min="1" max="1" width="4.625" style="3" customWidth="1"/>
    <col min="2" max="2" width="64.625" style="3" customWidth="1"/>
    <col min="3" max="3" width="9.125" style="3" customWidth="1"/>
    <col min="4" max="4" width="7.25390625" style="4" customWidth="1"/>
    <col min="5" max="5" width="8.00390625" style="3" customWidth="1"/>
    <col min="6" max="6" width="7.00390625" style="4" customWidth="1"/>
    <col min="7" max="7" width="8.00390625" style="3" customWidth="1"/>
    <col min="8" max="8" width="7.875" style="4" customWidth="1"/>
    <col min="9" max="9" width="8.25390625" style="3" customWidth="1"/>
    <col min="10" max="10" width="7.125" style="4" customWidth="1"/>
    <col min="11" max="11" width="9.75390625" style="3" customWidth="1"/>
    <col min="12" max="12" width="8.00390625" style="4" customWidth="1"/>
    <col min="13" max="13" width="8.625" style="3" customWidth="1"/>
    <col min="14" max="14" width="10.375" style="4" customWidth="1"/>
    <col min="15" max="15" width="7.375" style="3" customWidth="1"/>
    <col min="16" max="16384" width="9.125" style="3" customWidth="1"/>
  </cols>
  <sheetData>
    <row r="1" spans="1:15" ht="30" customHeight="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ht="12.75" customHeight="1"/>
    <row r="3" spans="1:15" ht="38.25" customHeight="1">
      <c r="A3" s="56" t="s">
        <v>11</v>
      </c>
      <c r="B3" s="57" t="s">
        <v>0</v>
      </c>
      <c r="C3" s="56" t="s">
        <v>8</v>
      </c>
      <c r="D3" s="56" t="s">
        <v>7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56.25" customHeight="1">
      <c r="A4" s="56"/>
      <c r="B4" s="57"/>
      <c r="C4" s="56"/>
      <c r="D4" s="46" t="s">
        <v>30</v>
      </c>
      <c r="E4" s="47"/>
      <c r="F4" s="48" t="s">
        <v>31</v>
      </c>
      <c r="G4" s="49"/>
      <c r="H4" s="50" t="s">
        <v>32</v>
      </c>
      <c r="I4" s="51"/>
      <c r="J4" s="52" t="s">
        <v>33</v>
      </c>
      <c r="K4" s="53"/>
      <c r="L4" s="54" t="s">
        <v>34</v>
      </c>
      <c r="M4" s="55"/>
      <c r="N4" s="58" t="s">
        <v>35</v>
      </c>
      <c r="O4" s="58"/>
    </row>
    <row r="5" spans="1:15" ht="186.75" customHeight="1">
      <c r="A5" s="56"/>
      <c r="B5" s="57"/>
      <c r="C5" s="56"/>
      <c r="D5" s="10" t="s">
        <v>1</v>
      </c>
      <c r="E5" s="10" t="s">
        <v>9</v>
      </c>
      <c r="F5" s="13" t="s">
        <v>4</v>
      </c>
      <c r="G5" s="13" t="s">
        <v>9</v>
      </c>
      <c r="H5" s="18" t="s">
        <v>4</v>
      </c>
      <c r="I5" s="18" t="s">
        <v>6</v>
      </c>
      <c r="J5" s="23" t="s">
        <v>2</v>
      </c>
      <c r="K5" s="23" t="s">
        <v>9</v>
      </c>
      <c r="L5" s="28" t="s">
        <v>3</v>
      </c>
      <c r="M5" s="28" t="s">
        <v>9</v>
      </c>
      <c r="N5" s="33" t="s">
        <v>5</v>
      </c>
      <c r="O5" s="33" t="s">
        <v>9</v>
      </c>
    </row>
    <row r="6" spans="1:15" ht="15" customHeight="1">
      <c r="A6" s="2">
        <v>1</v>
      </c>
      <c r="B6" s="1" t="s">
        <v>13</v>
      </c>
      <c r="C6" s="6">
        <v>230</v>
      </c>
      <c r="D6" s="11">
        <v>10</v>
      </c>
      <c r="E6" s="12">
        <f aca="true" t="shared" si="0" ref="E6:E15">C6*D6</f>
        <v>2300</v>
      </c>
      <c r="F6" s="14">
        <v>10</v>
      </c>
      <c r="G6" s="15">
        <f aca="true" t="shared" si="1" ref="G6:G24">C6*F6</f>
        <v>2300</v>
      </c>
      <c r="H6" s="19">
        <v>10</v>
      </c>
      <c r="I6" s="20">
        <f aca="true" t="shared" si="2" ref="I6:I24">C6*H6</f>
        <v>2300</v>
      </c>
      <c r="J6" s="24">
        <v>10</v>
      </c>
      <c r="K6" s="25">
        <f aca="true" t="shared" si="3" ref="K6:K24">C6*J6</f>
        <v>2300</v>
      </c>
      <c r="L6" s="29">
        <v>20</v>
      </c>
      <c r="M6" s="30">
        <f aca="true" t="shared" si="4" ref="M6:M24">C6*L6</f>
        <v>4600</v>
      </c>
      <c r="N6" s="34">
        <v>0</v>
      </c>
      <c r="O6" s="35">
        <f>C6*N6</f>
        <v>0</v>
      </c>
    </row>
    <row r="7" spans="1:15" ht="15" customHeight="1">
      <c r="A7" s="2">
        <v>2</v>
      </c>
      <c r="B7" s="1" t="s">
        <v>12</v>
      </c>
      <c r="C7" s="6">
        <v>950</v>
      </c>
      <c r="D7" s="11">
        <v>3</v>
      </c>
      <c r="E7" s="12">
        <f t="shared" si="0"/>
        <v>2850</v>
      </c>
      <c r="F7" s="14">
        <v>5</v>
      </c>
      <c r="G7" s="15">
        <f t="shared" si="1"/>
        <v>4750</v>
      </c>
      <c r="H7" s="19">
        <v>8</v>
      </c>
      <c r="I7" s="20">
        <f t="shared" si="2"/>
        <v>7600</v>
      </c>
      <c r="J7" s="24">
        <v>10</v>
      </c>
      <c r="K7" s="25">
        <f t="shared" si="3"/>
        <v>9500</v>
      </c>
      <c r="L7" s="29">
        <v>20</v>
      </c>
      <c r="M7" s="30">
        <f t="shared" si="4"/>
        <v>19000</v>
      </c>
      <c r="N7" s="34"/>
      <c r="O7" s="35">
        <f aca="true" t="shared" si="5" ref="O7:O24">C7*N7</f>
        <v>0</v>
      </c>
    </row>
    <row r="8" spans="1:15" ht="15" customHeight="1">
      <c r="A8" s="2">
        <v>3</v>
      </c>
      <c r="B8" s="1" t="s">
        <v>22</v>
      </c>
      <c r="C8" s="6">
        <v>2350</v>
      </c>
      <c r="D8" s="11">
        <v>1</v>
      </c>
      <c r="E8" s="12">
        <f t="shared" si="0"/>
        <v>2350</v>
      </c>
      <c r="F8" s="14">
        <v>1</v>
      </c>
      <c r="G8" s="15">
        <f t="shared" si="1"/>
        <v>2350</v>
      </c>
      <c r="H8" s="19">
        <v>1</v>
      </c>
      <c r="I8" s="20">
        <f t="shared" si="2"/>
        <v>2350</v>
      </c>
      <c r="J8" s="24">
        <v>1</v>
      </c>
      <c r="K8" s="25">
        <f t="shared" si="3"/>
        <v>2350</v>
      </c>
      <c r="L8" s="29">
        <v>2</v>
      </c>
      <c r="M8" s="30">
        <f t="shared" si="4"/>
        <v>4700</v>
      </c>
      <c r="N8" s="34"/>
      <c r="O8" s="35">
        <f t="shared" si="5"/>
        <v>0</v>
      </c>
    </row>
    <row r="9" spans="1:15" ht="15" customHeight="1">
      <c r="A9" s="2">
        <v>4</v>
      </c>
      <c r="B9" s="1" t="s">
        <v>14</v>
      </c>
      <c r="C9" s="6">
        <v>950</v>
      </c>
      <c r="D9" s="11"/>
      <c r="E9" s="12">
        <f t="shared" si="0"/>
        <v>0</v>
      </c>
      <c r="F9" s="14"/>
      <c r="G9" s="15">
        <f t="shared" si="1"/>
        <v>0</v>
      </c>
      <c r="H9" s="19">
        <v>1</v>
      </c>
      <c r="I9" s="20">
        <f t="shared" si="2"/>
        <v>950</v>
      </c>
      <c r="J9" s="24">
        <v>1</v>
      </c>
      <c r="K9" s="25">
        <f t="shared" si="3"/>
        <v>950</v>
      </c>
      <c r="L9" s="29">
        <v>2</v>
      </c>
      <c r="M9" s="30">
        <f t="shared" si="4"/>
        <v>1900</v>
      </c>
      <c r="N9" s="34"/>
      <c r="O9" s="35">
        <f t="shared" si="5"/>
        <v>0</v>
      </c>
    </row>
    <row r="10" spans="1:15" ht="15" customHeight="1">
      <c r="A10" s="2">
        <v>5</v>
      </c>
      <c r="B10" s="1" t="s">
        <v>15</v>
      </c>
      <c r="C10" s="6">
        <v>500</v>
      </c>
      <c r="D10" s="11"/>
      <c r="E10" s="12">
        <f t="shared" si="0"/>
        <v>0</v>
      </c>
      <c r="F10" s="14">
        <v>9</v>
      </c>
      <c r="G10" s="15">
        <f t="shared" si="1"/>
        <v>4500</v>
      </c>
      <c r="H10" s="19">
        <v>9</v>
      </c>
      <c r="I10" s="20">
        <f t="shared" si="2"/>
        <v>4500</v>
      </c>
      <c r="J10" s="24">
        <v>9</v>
      </c>
      <c r="K10" s="25">
        <f t="shared" si="3"/>
        <v>4500</v>
      </c>
      <c r="L10" s="29">
        <v>18</v>
      </c>
      <c r="M10" s="30">
        <f t="shared" si="4"/>
        <v>9000</v>
      </c>
      <c r="N10" s="34"/>
      <c r="O10" s="35">
        <f t="shared" si="5"/>
        <v>0</v>
      </c>
    </row>
    <row r="11" spans="1:15" ht="24.75" customHeight="1">
      <c r="A11" s="2">
        <v>6</v>
      </c>
      <c r="B11" s="1" t="s">
        <v>16</v>
      </c>
      <c r="C11" s="6">
        <v>1540</v>
      </c>
      <c r="D11" s="11"/>
      <c r="E11" s="12">
        <f t="shared" si="0"/>
        <v>0</v>
      </c>
      <c r="F11" s="14">
        <v>1</v>
      </c>
      <c r="G11" s="15">
        <f t="shared" si="1"/>
        <v>1540</v>
      </c>
      <c r="H11" s="19">
        <v>1</v>
      </c>
      <c r="I11" s="20">
        <f t="shared" si="2"/>
        <v>1540</v>
      </c>
      <c r="J11" s="24">
        <v>1</v>
      </c>
      <c r="K11" s="25">
        <f t="shared" si="3"/>
        <v>1540</v>
      </c>
      <c r="L11" s="29">
        <v>2</v>
      </c>
      <c r="M11" s="30">
        <f t="shared" si="4"/>
        <v>3080</v>
      </c>
      <c r="N11" s="34"/>
      <c r="O11" s="35">
        <f t="shared" si="5"/>
        <v>0</v>
      </c>
    </row>
    <row r="12" spans="1:15" ht="15" customHeight="1">
      <c r="A12" s="2">
        <v>7</v>
      </c>
      <c r="B12" s="1" t="s">
        <v>17</v>
      </c>
      <c r="C12" s="6">
        <v>230</v>
      </c>
      <c r="D12" s="11"/>
      <c r="E12" s="12">
        <f t="shared" si="0"/>
        <v>0</v>
      </c>
      <c r="F12" s="14">
        <v>10</v>
      </c>
      <c r="G12" s="15">
        <f t="shared" si="1"/>
        <v>2300</v>
      </c>
      <c r="H12" s="19">
        <v>10</v>
      </c>
      <c r="I12" s="20">
        <f t="shared" si="2"/>
        <v>2300</v>
      </c>
      <c r="J12" s="24">
        <v>10</v>
      </c>
      <c r="K12" s="25">
        <f t="shared" si="3"/>
        <v>2300</v>
      </c>
      <c r="L12" s="29">
        <v>20</v>
      </c>
      <c r="M12" s="30">
        <f t="shared" si="4"/>
        <v>4600</v>
      </c>
      <c r="N12" s="34"/>
      <c r="O12" s="35">
        <f t="shared" si="5"/>
        <v>0</v>
      </c>
    </row>
    <row r="13" spans="1:15" ht="15" customHeight="1">
      <c r="A13" s="2">
        <v>8</v>
      </c>
      <c r="B13" s="1" t="s">
        <v>18</v>
      </c>
      <c r="C13" s="6">
        <v>1640</v>
      </c>
      <c r="D13" s="11"/>
      <c r="E13" s="12">
        <f t="shared" si="0"/>
        <v>0</v>
      </c>
      <c r="F13" s="14"/>
      <c r="G13" s="15">
        <f t="shared" si="1"/>
        <v>0</v>
      </c>
      <c r="H13" s="19"/>
      <c r="I13" s="20">
        <f t="shared" si="2"/>
        <v>0</v>
      </c>
      <c r="J13" s="24">
        <v>10</v>
      </c>
      <c r="K13" s="25">
        <f t="shared" si="3"/>
        <v>16400</v>
      </c>
      <c r="L13" s="29"/>
      <c r="M13" s="30">
        <f t="shared" si="4"/>
        <v>0</v>
      </c>
      <c r="N13" s="34"/>
      <c r="O13" s="35">
        <f t="shared" si="5"/>
        <v>0</v>
      </c>
    </row>
    <row r="14" spans="1:15" ht="15" customHeight="1">
      <c r="A14" s="2">
        <v>9</v>
      </c>
      <c r="B14" s="1" t="s">
        <v>19</v>
      </c>
      <c r="C14" s="6">
        <v>1890</v>
      </c>
      <c r="D14" s="11"/>
      <c r="E14" s="12">
        <f t="shared" si="0"/>
        <v>0</v>
      </c>
      <c r="F14" s="14">
        <v>1</v>
      </c>
      <c r="G14" s="15">
        <f t="shared" si="1"/>
        <v>1890</v>
      </c>
      <c r="H14" s="19">
        <v>1</v>
      </c>
      <c r="I14" s="20">
        <f t="shared" si="2"/>
        <v>1890</v>
      </c>
      <c r="J14" s="24">
        <v>1</v>
      </c>
      <c r="K14" s="25">
        <f t="shared" si="3"/>
        <v>1890</v>
      </c>
      <c r="L14" s="29">
        <v>2</v>
      </c>
      <c r="M14" s="30">
        <f t="shared" si="4"/>
        <v>3780</v>
      </c>
      <c r="N14" s="34"/>
      <c r="O14" s="35">
        <f t="shared" si="5"/>
        <v>0</v>
      </c>
    </row>
    <row r="15" spans="1:15" ht="15" customHeight="1">
      <c r="A15" s="2">
        <v>10</v>
      </c>
      <c r="B15" s="1" t="s">
        <v>23</v>
      </c>
      <c r="C15" s="6">
        <v>1850</v>
      </c>
      <c r="D15" s="11"/>
      <c r="E15" s="12">
        <f t="shared" si="0"/>
        <v>0</v>
      </c>
      <c r="F15" s="14"/>
      <c r="G15" s="15">
        <f t="shared" si="1"/>
        <v>0</v>
      </c>
      <c r="H15" s="19">
        <v>2</v>
      </c>
      <c r="I15" s="20">
        <f t="shared" si="2"/>
        <v>3700</v>
      </c>
      <c r="J15" s="24">
        <v>1</v>
      </c>
      <c r="K15" s="25">
        <f t="shared" si="3"/>
        <v>1850</v>
      </c>
      <c r="L15" s="29">
        <v>1</v>
      </c>
      <c r="M15" s="30">
        <f t="shared" si="4"/>
        <v>1850</v>
      </c>
      <c r="N15" s="34"/>
      <c r="O15" s="35">
        <f t="shared" si="5"/>
        <v>0</v>
      </c>
    </row>
    <row r="16" spans="1:15" ht="15" customHeight="1">
      <c r="A16" s="2">
        <v>11</v>
      </c>
      <c r="B16" s="1" t="s">
        <v>20</v>
      </c>
      <c r="C16" s="6">
        <v>1920</v>
      </c>
      <c r="D16" s="11"/>
      <c r="E16" s="12">
        <f>C16*D16</f>
        <v>0</v>
      </c>
      <c r="F16" s="14"/>
      <c r="G16" s="15">
        <f t="shared" si="1"/>
        <v>0</v>
      </c>
      <c r="H16" s="19">
        <v>1</v>
      </c>
      <c r="I16" s="20">
        <f t="shared" si="2"/>
        <v>1920</v>
      </c>
      <c r="J16" s="24">
        <v>1</v>
      </c>
      <c r="K16" s="25">
        <f t="shared" si="3"/>
        <v>1920</v>
      </c>
      <c r="L16" s="29">
        <v>1</v>
      </c>
      <c r="M16" s="30">
        <f t="shared" si="4"/>
        <v>1920</v>
      </c>
      <c r="N16" s="34"/>
      <c r="O16" s="35">
        <f t="shared" si="5"/>
        <v>0</v>
      </c>
    </row>
    <row r="17" spans="1:15" ht="15" customHeight="1">
      <c r="A17" s="2">
        <v>12</v>
      </c>
      <c r="B17" s="1" t="s">
        <v>21</v>
      </c>
      <c r="C17" s="6">
        <v>390</v>
      </c>
      <c r="D17" s="11"/>
      <c r="E17" s="12">
        <f aca="true" t="shared" si="6" ref="E17:E24">C17*D17</f>
        <v>0</v>
      </c>
      <c r="F17" s="14"/>
      <c r="G17" s="15">
        <f t="shared" si="1"/>
        <v>0</v>
      </c>
      <c r="H17" s="19">
        <v>1</v>
      </c>
      <c r="I17" s="20">
        <f t="shared" si="2"/>
        <v>390</v>
      </c>
      <c r="J17" s="24">
        <v>2</v>
      </c>
      <c r="K17" s="25">
        <f t="shared" si="3"/>
        <v>780</v>
      </c>
      <c r="L17" s="29">
        <v>1</v>
      </c>
      <c r="M17" s="30">
        <f t="shared" si="4"/>
        <v>390</v>
      </c>
      <c r="N17" s="34"/>
      <c r="O17" s="35">
        <f t="shared" si="5"/>
        <v>0</v>
      </c>
    </row>
    <row r="18" spans="1:15" ht="15" customHeight="1">
      <c r="A18" s="2">
        <v>13</v>
      </c>
      <c r="B18" s="42" t="s">
        <v>36</v>
      </c>
      <c r="C18" s="6">
        <v>430</v>
      </c>
      <c r="D18" s="11">
        <v>1</v>
      </c>
      <c r="E18" s="12">
        <f>C18*D18</f>
        <v>430</v>
      </c>
      <c r="F18" s="14">
        <v>1</v>
      </c>
      <c r="G18" s="15">
        <f t="shared" si="1"/>
        <v>430</v>
      </c>
      <c r="H18" s="19"/>
      <c r="I18" s="20">
        <f t="shared" si="2"/>
        <v>0</v>
      </c>
      <c r="J18" s="24">
        <v>1</v>
      </c>
      <c r="K18" s="25">
        <f t="shared" si="3"/>
        <v>430</v>
      </c>
      <c r="L18" s="29">
        <v>2</v>
      </c>
      <c r="M18" s="30">
        <f t="shared" si="4"/>
        <v>860</v>
      </c>
      <c r="N18" s="34"/>
      <c r="O18" s="35">
        <f t="shared" si="5"/>
        <v>0</v>
      </c>
    </row>
    <row r="19" spans="1:15" ht="15" customHeight="1">
      <c r="A19" s="2">
        <v>14</v>
      </c>
      <c r="B19" s="42" t="s">
        <v>37</v>
      </c>
      <c r="C19" s="6">
        <v>1400</v>
      </c>
      <c r="D19" s="11"/>
      <c r="E19" s="12">
        <f t="shared" si="6"/>
        <v>0</v>
      </c>
      <c r="F19" s="14"/>
      <c r="G19" s="15">
        <f t="shared" si="1"/>
        <v>0</v>
      </c>
      <c r="H19" s="19">
        <v>1</v>
      </c>
      <c r="I19" s="20">
        <f t="shared" si="2"/>
        <v>1400</v>
      </c>
      <c r="J19" s="24">
        <v>1</v>
      </c>
      <c r="K19" s="25">
        <f t="shared" si="3"/>
        <v>1400</v>
      </c>
      <c r="L19" s="29">
        <v>2</v>
      </c>
      <c r="M19" s="30">
        <f t="shared" si="4"/>
        <v>2800</v>
      </c>
      <c r="N19" s="34"/>
      <c r="O19" s="35">
        <f t="shared" si="5"/>
        <v>0</v>
      </c>
    </row>
    <row r="20" spans="1:15" ht="15" customHeight="1">
      <c r="A20" s="2">
        <v>15</v>
      </c>
      <c r="B20" s="42" t="s">
        <v>38</v>
      </c>
      <c r="C20" s="6">
        <v>550</v>
      </c>
      <c r="D20" s="11"/>
      <c r="E20" s="12">
        <f t="shared" si="6"/>
        <v>0</v>
      </c>
      <c r="F20" s="14"/>
      <c r="G20" s="15">
        <f t="shared" si="1"/>
        <v>0</v>
      </c>
      <c r="H20" s="19">
        <v>10</v>
      </c>
      <c r="I20" s="20">
        <f t="shared" si="2"/>
        <v>5500</v>
      </c>
      <c r="J20" s="24"/>
      <c r="K20" s="25">
        <f t="shared" si="3"/>
        <v>0</v>
      </c>
      <c r="L20" s="29">
        <v>10</v>
      </c>
      <c r="M20" s="30">
        <f t="shared" si="4"/>
        <v>5500</v>
      </c>
      <c r="N20" s="34"/>
      <c r="O20" s="35">
        <f t="shared" si="5"/>
        <v>0</v>
      </c>
    </row>
    <row r="21" spans="1:15" ht="15" customHeight="1">
      <c r="A21" s="2">
        <v>16</v>
      </c>
      <c r="B21" s="42" t="s">
        <v>39</v>
      </c>
      <c r="C21" s="6">
        <v>300</v>
      </c>
      <c r="D21" s="11">
        <v>10</v>
      </c>
      <c r="E21" s="12">
        <f t="shared" si="6"/>
        <v>3000</v>
      </c>
      <c r="F21" s="14">
        <v>10</v>
      </c>
      <c r="G21" s="15">
        <f t="shared" si="1"/>
        <v>3000</v>
      </c>
      <c r="H21" s="19"/>
      <c r="I21" s="20">
        <f t="shared" si="2"/>
        <v>0</v>
      </c>
      <c r="J21" s="24">
        <v>10</v>
      </c>
      <c r="K21" s="25">
        <f t="shared" si="3"/>
        <v>3000</v>
      </c>
      <c r="L21" s="29">
        <v>10</v>
      </c>
      <c r="M21" s="30">
        <f t="shared" si="4"/>
        <v>3000</v>
      </c>
      <c r="N21" s="34"/>
      <c r="O21" s="35">
        <f t="shared" si="5"/>
        <v>0</v>
      </c>
    </row>
    <row r="22" spans="1:15" ht="15" customHeight="1">
      <c r="A22" s="2">
        <v>17</v>
      </c>
      <c r="B22" s="42" t="s">
        <v>40</v>
      </c>
      <c r="C22" s="6">
        <v>1290</v>
      </c>
      <c r="D22" s="11"/>
      <c r="E22" s="12">
        <f t="shared" si="6"/>
        <v>0</v>
      </c>
      <c r="F22" s="14"/>
      <c r="G22" s="15">
        <f t="shared" si="1"/>
        <v>0</v>
      </c>
      <c r="H22" s="19"/>
      <c r="I22" s="20">
        <f t="shared" si="2"/>
        <v>0</v>
      </c>
      <c r="J22" s="24">
        <v>10</v>
      </c>
      <c r="K22" s="25">
        <f t="shared" si="3"/>
        <v>12900</v>
      </c>
      <c r="L22" s="29">
        <v>20</v>
      </c>
      <c r="M22" s="30">
        <f t="shared" si="4"/>
        <v>25800</v>
      </c>
      <c r="N22" s="34"/>
      <c r="O22" s="35">
        <f t="shared" si="5"/>
        <v>0</v>
      </c>
    </row>
    <row r="23" spans="1:15" ht="15" customHeight="1">
      <c r="A23" s="2">
        <v>18</v>
      </c>
      <c r="B23" s="41" t="s">
        <v>28</v>
      </c>
      <c r="C23" s="6">
        <v>0</v>
      </c>
      <c r="D23" s="11"/>
      <c r="E23" s="12">
        <f t="shared" si="6"/>
        <v>0</v>
      </c>
      <c r="F23" s="14"/>
      <c r="G23" s="15">
        <f t="shared" si="1"/>
        <v>0</v>
      </c>
      <c r="H23" s="19">
        <v>1</v>
      </c>
      <c r="I23" s="20">
        <f t="shared" si="2"/>
        <v>0</v>
      </c>
      <c r="J23" s="24">
        <v>1</v>
      </c>
      <c r="K23" s="25">
        <f t="shared" si="3"/>
        <v>0</v>
      </c>
      <c r="L23" s="29">
        <v>1</v>
      </c>
      <c r="M23" s="30">
        <f t="shared" si="4"/>
        <v>0</v>
      </c>
      <c r="N23" s="34"/>
      <c r="O23" s="35">
        <f t="shared" si="5"/>
        <v>0</v>
      </c>
    </row>
    <row r="24" spans="1:15" ht="15" customHeight="1">
      <c r="A24" s="2">
        <v>19</v>
      </c>
      <c r="B24" s="41" t="s">
        <v>29</v>
      </c>
      <c r="C24" s="6">
        <v>0</v>
      </c>
      <c r="D24" s="11"/>
      <c r="E24" s="12">
        <f t="shared" si="6"/>
        <v>0</v>
      </c>
      <c r="F24" s="14"/>
      <c r="G24" s="15">
        <f t="shared" si="1"/>
        <v>0</v>
      </c>
      <c r="H24" s="19">
        <v>1</v>
      </c>
      <c r="I24" s="20">
        <f t="shared" si="2"/>
        <v>0</v>
      </c>
      <c r="J24" s="24">
        <v>1</v>
      </c>
      <c r="K24" s="25">
        <f t="shared" si="3"/>
        <v>0</v>
      </c>
      <c r="L24" s="29">
        <v>1</v>
      </c>
      <c r="M24" s="30">
        <f t="shared" si="4"/>
        <v>0</v>
      </c>
      <c r="N24" s="34"/>
      <c r="O24" s="35">
        <f t="shared" si="5"/>
        <v>0</v>
      </c>
    </row>
    <row r="25" spans="1:15" s="5" customFormat="1" ht="18" customHeight="1">
      <c r="A25" s="59" t="s">
        <v>10</v>
      </c>
      <c r="B25" s="60"/>
      <c r="C25" s="7"/>
      <c r="D25" s="8"/>
      <c r="E25" s="9">
        <f>SUM(E6:E24)</f>
        <v>10930</v>
      </c>
      <c r="F25" s="16"/>
      <c r="G25" s="17">
        <f>SUM(G6:G24)</f>
        <v>23060</v>
      </c>
      <c r="H25" s="21"/>
      <c r="I25" s="22">
        <f>SUM(I6:I24)</f>
        <v>36340</v>
      </c>
      <c r="J25" s="26"/>
      <c r="K25" s="27">
        <f>SUM(K6:K24)</f>
        <v>64010</v>
      </c>
      <c r="L25" s="31"/>
      <c r="M25" s="32">
        <f>SUM(M6:M24)</f>
        <v>92780</v>
      </c>
      <c r="N25" s="36"/>
      <c r="O25" s="37">
        <f>SUM(O6:O24)</f>
        <v>0</v>
      </c>
    </row>
    <row r="26" spans="1:15" s="5" customFormat="1" ht="56.25" customHeight="1">
      <c r="A26" s="61" t="s">
        <v>25</v>
      </c>
      <c r="B26" s="62"/>
      <c r="C26" s="38"/>
      <c r="D26" s="39"/>
      <c r="E26" s="40">
        <v>9800</v>
      </c>
      <c r="F26" s="39"/>
      <c r="G26" s="40">
        <v>20700</v>
      </c>
      <c r="H26" s="39"/>
      <c r="I26" s="40">
        <v>32700</v>
      </c>
      <c r="J26" s="40"/>
      <c r="K26" s="40">
        <v>57600</v>
      </c>
      <c r="L26" s="40"/>
      <c r="M26" s="40">
        <v>83500</v>
      </c>
      <c r="N26" s="40"/>
      <c r="O26" s="40">
        <f>O25*0.9</f>
        <v>0</v>
      </c>
    </row>
    <row r="28" spans="2:15" ht="32.25" customHeight="1">
      <c r="B28" s="43" t="s">
        <v>26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2:15" ht="12.75">
      <c r="B29" s="43" t="s">
        <v>27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</sheetData>
  <sheetProtection/>
  <mergeCells count="15">
    <mergeCell ref="N4:O4"/>
    <mergeCell ref="A3:A5"/>
    <mergeCell ref="A25:B25"/>
    <mergeCell ref="A26:B26"/>
    <mergeCell ref="D3:O3"/>
    <mergeCell ref="B28:O28"/>
    <mergeCell ref="B29:O29"/>
    <mergeCell ref="A1:O1"/>
    <mergeCell ref="D4:E4"/>
    <mergeCell ref="F4:G4"/>
    <mergeCell ref="H4:I4"/>
    <mergeCell ref="J4:K4"/>
    <mergeCell ref="L4:M4"/>
    <mergeCell ref="C3:C5"/>
    <mergeCell ref="B3:B5"/>
  </mergeCells>
  <printOptions/>
  <pageMargins left="0.37" right="0.2" top="0.35" bottom="0.33" header="0.24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</cp:lastModifiedBy>
  <cp:lastPrinted>2013-05-23T12:36:23Z</cp:lastPrinted>
  <dcterms:created xsi:type="dcterms:W3CDTF">2013-05-23T10:30:20Z</dcterms:created>
  <dcterms:modified xsi:type="dcterms:W3CDTF">2013-08-19T08:15:54Z</dcterms:modified>
  <cp:category/>
  <cp:version/>
  <cp:contentType/>
  <cp:contentStatus/>
</cp:coreProperties>
</file>